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SOE\Desktop\Estados Financieros\"/>
    </mc:Choice>
  </mc:AlternateContent>
  <bookViews>
    <workbookView xWindow="1080" yWindow="1080" windowWidth="15375" windowHeight="7875"/>
  </bookViews>
  <sheets>
    <sheet name="EFE" sheetId="3" r:id="rId1"/>
  </sheets>
  <definedNames>
    <definedName name="_xlnm._FilterDatabase" localSheetId="0" hidden="1">EFE!#REF!</definedName>
    <definedName name="_xlnm.Print_Area" localSheetId="0">EFE!$A$1:$C$78</definedName>
  </definedNames>
  <calcPr calcId="181029"/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B36" i="3"/>
  <c r="C16" i="3"/>
  <c r="B16" i="3"/>
  <c r="C4" i="3"/>
  <c r="B4" i="3"/>
  <c r="C45" i="3" l="1"/>
  <c r="B45" i="3"/>
  <c r="C33" i="3"/>
  <c r="C61" i="3" s="1"/>
  <c r="B33" i="3"/>
  <c r="B61" i="3" s="1"/>
</calcChain>
</file>

<file path=xl/sharedStrings.xml><?xml version="1.0" encoding="utf-8"?>
<sst xmlns="http://schemas.openxmlformats.org/spreadsheetml/2006/main" count="93" uniqueCount="58">
  <si>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</si>
  <si>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</si>
  <si>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</si>
  <si>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</si>
  <si>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</si>
  <si>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</si>
  <si>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</si>
  <si>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</si>
  <si>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</si>
  <si>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</si>
  <si>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</si>
  <si>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</si>
  <si>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</si>
  <si>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</si>
  <si>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</si>
  <si>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</si>
  <si>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</si>
  <si>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</si>
  <si>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</si>
  <si>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</si>
  <si>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</si>
  <si>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</si>
  <si>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</si>
  <si>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</si>
  <si>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</si>
  <si>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</si>
  <si>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</si>
  <si>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</si>
  <si>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</si>
  <si>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</si>
  <si>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</si>
  <si>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</si>
  <si>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</si>
  <si>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</si>
  <si>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</si>
  <si>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</si>
  <si>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</si>
  <si>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</si>
  <si>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</si>
  <si>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</si>
  <si>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</si>
  <si>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</si>
  <si>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</si>
  <si>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</si>
  <si>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</si>
  <si>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</si>
  <si>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</si>
  <si>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</si>
  <si>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</si>
  <si>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</si>
  <si>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</si>
  <si>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</si>
  <si>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</si>
  <si>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</si>
  <si>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</si>
  <si>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</si>
  <si>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</si>
  <si>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UNIVERSIDAD TECNOLOGICA DEL SUROESTE DE GUANAJUATO
Estado de Flujos de Efectivo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</si>
</sst>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6" fillId="0" borderId="0" xfId="8" applyFont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Alignment="1" applyProtection="1">
      <alignment horizontal="center" vertical="center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2023</v>
      </c>
      <c r="C2" s="3">
        <v>2022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86219302.599999994</v>
      </c>
      <c r="C4" s="16">
        <f>SUM(C5:C14)</f>
        <v>76063164.99000001</v>
      </c>
      <c r="D4" s="13" t="s">
        <v>38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35</v>
      </c>
      <c r="B9" s="17">
        <v>0</v>
      </c>
      <c r="C9" s="17">
        <v>0</v>
      </c>
      <c r="D9" s="14">
        <v>500000</v>
      </c>
    </row>
    <row r="10" spans="1:22" ht="11.25" customHeight="1" x14ac:dyDescent="0.2">
      <c r="A10" s="7" t="s">
        <v>36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37</v>
      </c>
      <c r="B11" s="17">
        <v>11489216.779999999</v>
      </c>
      <c r="C11" s="17">
        <v>9551775.0600000005</v>
      </c>
      <c r="D11" s="14">
        <v>700000</v>
      </c>
    </row>
    <row r="12" spans="1:22" ht="22.5" x14ac:dyDescent="0.2">
      <c r="A12" s="7" t="s">
        <v>40</v>
      </c>
      <c r="B12" s="17">
        <v>34212131.219999999</v>
      </c>
      <c r="C12" s="17">
        <v>31643003.899999999</v>
      </c>
      <c r="D12" s="14">
        <v>800000</v>
      </c>
    </row>
    <row r="13" spans="1:22" ht="11.25" customHeight="1" x14ac:dyDescent="0.2">
      <c r="A13" s="7" t="s">
        <v>41</v>
      </c>
      <c r="B13" s="17">
        <v>40517954.600000001</v>
      </c>
      <c r="C13" s="17">
        <v>34868386.030000001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38</v>
      </c>
      <c r="E14" s="13" t="s">
        <v>53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73666308.239999995</v>
      </c>
      <c r="C16" s="16">
        <f>SUM(C17:C32)</f>
        <v>68586946.36999999</v>
      </c>
      <c r="D16" s="13" t="s">
        <v>38</v>
      </c>
    </row>
    <row r="17" spans="1:4" ht="11.25" customHeight="1" x14ac:dyDescent="0.2">
      <c r="A17" s="7" t="s">
        <v>8</v>
      </c>
      <c r="B17" s="17">
        <v>56361427.899999999</v>
      </c>
      <c r="C17" s="17">
        <v>55615673.729999997</v>
      </c>
      <c r="D17" s="14">
        <v>1000</v>
      </c>
    </row>
    <row r="18" spans="1:4" ht="11.25" customHeight="1" x14ac:dyDescent="0.2">
      <c r="A18" s="7" t="s">
        <v>9</v>
      </c>
      <c r="B18" s="17">
        <v>2485345.7000000002</v>
      </c>
      <c r="C18" s="17">
        <v>2075783.61</v>
      </c>
      <c r="D18" s="14">
        <v>2000</v>
      </c>
    </row>
    <row r="19" spans="1:4" ht="11.25" customHeight="1" x14ac:dyDescent="0.2">
      <c r="A19" s="7" t="s">
        <v>10</v>
      </c>
      <c r="B19" s="17">
        <v>14562255.09</v>
      </c>
      <c r="C19" s="17">
        <v>10887594.199999999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54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257279.55</v>
      </c>
      <c r="C23" s="17">
        <v>7894.83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12552994.359999999</v>
      </c>
      <c r="C33" s="16">
        <f>C4-C16</f>
        <v>7476218.6200000197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55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126273</v>
      </c>
      <c r="C41" s="16">
        <f>SUM(C42:C44)</f>
        <v>0</v>
      </c>
      <c r="D41" s="13" t="s">
        <v>38</v>
      </c>
    </row>
    <row r="42" spans="1:4" ht="11.25" customHeight="1" x14ac:dyDescent="0.2">
      <c r="A42" s="7" t="s">
        <v>21</v>
      </c>
      <c r="B42" s="17">
        <v>0</v>
      </c>
      <c r="C42" s="17">
        <v>0</v>
      </c>
      <c r="D42" s="13">
        <v>6000</v>
      </c>
    </row>
    <row r="43" spans="1:4" ht="11.25" customHeight="1" x14ac:dyDescent="0.2">
      <c r="A43" s="7" t="s">
        <v>22</v>
      </c>
      <c r="B43" s="17">
        <v>126273</v>
      </c>
      <c r="C43" s="17">
        <v>0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-126273</v>
      </c>
      <c r="C45" s="16">
        <f>C36-C41</f>
        <v>0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56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0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0</v>
      </c>
      <c r="C52" s="17">
        <v>0</v>
      </c>
      <c r="D52" s="15" t="s">
        <v>50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5413712.9500000002</v>
      </c>
      <c r="C54" s="16">
        <f>SUM(C55+C58)</f>
        <v>7431178.4500000002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51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52</v>
      </c>
    </row>
    <row r="58" spans="1:4" ht="11.25" customHeight="1" x14ac:dyDescent="0.2">
      <c r="A58" s="7" t="s">
        <v>30</v>
      </c>
      <c r="B58" s="17">
        <v>5413712.9500000002</v>
      </c>
      <c r="C58" s="17">
        <v>7431178.4500000002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-5413712.9500000002</v>
      </c>
      <c r="C59" s="16">
        <f>C48-C54</f>
        <v>-7431178.4500000002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7013008.4099999992</v>
      </c>
      <c r="C61" s="16">
        <f>C59+C45+C33</f>
        <v>45040.170000019483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47076607.630000003</v>
      </c>
      <c r="C63" s="16">
        <v>47031567.460000001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54089616.039999999</v>
      </c>
      <c r="C65" s="16">
        <v>47076607.630000003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47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UTSOE</cp:lastModifiedBy>
  <cp:revision/>
  <cp:lastPrinted>2024-02-09T15:20:57Z</cp:lastPrinted>
  <dcterms:created xsi:type="dcterms:W3CDTF">2012-12-11T20:31:36Z</dcterms:created>
  <dcterms:modified xsi:type="dcterms:W3CDTF">2024-02-09T15:24:48Z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